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9200" windowHeight="12435" activeTab="0"/>
  </bookViews>
  <sheets>
    <sheet name="Adivinar en examen tipo tes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<sst xmlns="http://schemas.openxmlformats.org/spreadsheetml/2006/main" count="22" uniqueCount="22">
  <si>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Creado por: </t>
  </si>
  <si>
    <t>www.yaq.es</t>
  </si>
  <si>
    <t>Resumen</t>
  </si>
  <si>
    <t>¿Cuántos puntos vale cada pregunta acertada?</t>
  </si>
  <si>
    <t>Aciertos</t>
  </si>
  <si>
    <t>Probabilidad</t>
  </si>
  <si>
    <t>Puntos</t>
  </si>
  <si>
    <t>Probabilidad de ganar puntos</t>
  </si>
  <si>
    <t>Total</t>
  </si>
  <si>
    <r>
      <t>Instrucciones:</t>
    </r>
    <r>
      <rPr>
        <sz val="10"/>
        <rFont val="Arial"/>
        <family val="0"/>
      </rPr>
      <t xml:space="preserve">
Con esta herramienta puedes estimar las probabilidades que tienes de mejorar o empeorar tu nota si te arriesgas a adivinar las preguntas que no sabes. </t>
    </r>
    <r>
      <rPr>
        <b/>
        <sz val="10"/>
        <rFont val="Arial"/>
        <family val="2"/>
      </rPr>
      <t>Modifica los valores con fondo amarillo</t>
    </r>
    <r>
      <rPr>
        <sz val="10"/>
        <rFont val="Arial"/>
        <family val="0"/>
      </rPr>
      <t xml:space="preserve"> y a la derecha se calcularán tus probabilidades </t>
    </r>
  </si>
  <si>
    <t>¿Cuántos puntos te penalizan por cada respuesta errónea?</t>
  </si>
  <si>
    <t>¿Cuántas opciones (a, b, c, d, etc.) tiene cada pregunta?</t>
  </si>
  <si>
    <t>¿Para las preguntas que vas a adivinar, cuántas opciones puedes descartar por ser claramente incorrectas?</t>
  </si>
  <si>
    <t>¿En cuántas preguntas vas a intentar adivinar la respuesta? 
(máximo 40)</t>
  </si>
  <si>
    <t xml:space="preserve">Probabilidad por cada pregunta de adivinarla correctamente </t>
  </si>
  <si>
    <t>Probabilidad por cada pregunta de adivinar mal</t>
  </si>
  <si>
    <t>Probabilidad de no sumar ni restar puntos</t>
  </si>
  <si>
    <t>Probabilidad de restar puntos</t>
  </si>
  <si>
    <t>Exámenes tipo test - ¿Te conviene arriesgar en las preguntas que no sabes?</t>
  </si>
  <si>
    <t>www.yaq.es/reportajes/test</t>
  </si>
  <si>
    <t>Más información sobre cómo prepararte 
para un examen tipo test en:</t>
  </si>
  <si>
    <t>Posibles resultados tras adivinar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</si>
</sst>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0.0000%"/>
    <numFmt numFmtId="171" formatCode="0.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sz val="10"/>
      <color indexed="2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15" applyAlignment="1">
      <alignment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168" fontId="9" fillId="0" borderId="1" xfId="2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8" fontId="0" fillId="0" borderId="0" xfId="21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168" fontId="5" fillId="0" borderId="1" xfId="21" applyNumberFormat="1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168" fontId="10" fillId="0" borderId="1" xfId="21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9" fontId="11" fillId="0" borderId="0" xfId="21" applyFont="1" applyAlignment="1">
      <alignment/>
    </xf>
    <xf numFmtId="0" fontId="0" fillId="0" borderId="6" xfId="0" applyBorder="1" applyAlignment="1">
      <alignment horizontal="center" vertical="center"/>
    </xf>
    <xf numFmtId="9" fontId="0" fillId="0" borderId="0" xfId="2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/>
    </xf>
    <xf numFmtId="0" fontId="1" fillId="4" borderId="0" xfId="15" applyFill="1" applyAlignment="1">
      <alignment/>
    </xf>
    <xf numFmtId="0" fontId="5" fillId="4" borderId="0" xfId="0" applyFont="1" applyFill="1" applyAlignment="1">
      <alignment wrapText="1"/>
    </xf>
    <xf numFmtId="0" fontId="5" fillId="0" borderId="0" xfId="0" applyFont="1" applyAlignment="1">
      <alignment horizontal="right"/>
    </xf>
    <xf numFmtId="168" fontId="5" fillId="0" borderId="0" xfId="0" applyNumberFormat="1" applyFont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yaq.es/" TargetMode="External" /><Relationship Id="rId3" Type="http://schemas.openxmlformats.org/officeDocument/2006/relationships/hyperlink" Target="http://www.yaq.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6</xdr:row>
      <xdr:rowOff>123825</xdr:rowOff>
    </xdr:from>
    <xdr:to>
      <xdr:col>3</xdr:col>
      <xdr:colOff>523875</xdr:colOff>
      <xdr:row>10</xdr:row>
      <xdr:rowOff>219075</xdr:rowOff>
    </xdr:to>
    <xdr:sp>
      <xdr:nvSpPr>
        <xdr:cNvPr id="1" name="AutoShape 1"/>
        <xdr:cNvSpPr>
          <a:spLocks/>
        </xdr:cNvSpPr>
      </xdr:nvSpPr>
      <xdr:spPr>
        <a:xfrm rot="5400000">
          <a:off x="5076825" y="2047875"/>
          <a:ext cx="228600" cy="1428750"/>
        </a:xfrm>
        <a:prstGeom prst="triangl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257175</xdr:colOff>
      <xdr:row>1</xdr:row>
      <xdr:rowOff>57150</xdr:rowOff>
    </xdr:from>
    <xdr:to>
      <xdr:col>8</xdr:col>
      <xdr:colOff>1295400</xdr:colOff>
      <xdr:row>2</xdr:row>
      <xdr:rowOff>666750</xdr:rowOff>
    </xdr:to>
    <xdr:pic>
      <xdr:nvPicPr>
        <xdr:cNvPr id="2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314325"/>
          <a:ext cx="1981200" cy="771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aq.es/" TargetMode="External" /><Relationship Id="rId2" Type="http://schemas.openxmlformats.org/officeDocument/2006/relationships/hyperlink" Target="http://www.yaq.es/reportajes/tes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workbookViewId="0" topLeftCell="A1">
      <selection activeCell="C10" sqref="C10"/>
    </sheetView>
  </sheetViews>
  <sheetFormatPr defaultColWidth="11.421875" defaultRowHeight="12.75"/>
  <cols>
    <col min="1" max="1" width="8.00390625" style="0" customWidth="1"/>
    <col min="2" max="2" width="52.28125" style="0" customWidth="1"/>
    <col min="5" max="5" width="14.57421875" style="0" customWidth="1"/>
    <col min="6" max="6" width="21.28125" style="0" customWidth="1"/>
    <col min="7" max="7" width="12.28125" style="0" customWidth="1"/>
    <col min="8" max="8" width="1.8515625" style="0" customWidth="1"/>
    <col min="9" max="9" width="22.57421875" style="0" customWidth="1"/>
  </cols>
  <sheetData>
    <row r="1" spans="1:9" ht="20.25">
      <c r="A1" s="1" t="s">
        <v>18</v>
      </c>
      <c r="G1" s="27" t="s">
        <v>0</v>
      </c>
      <c r="H1" s="27"/>
      <c r="I1" s="2" t="s">
        <v>1</v>
      </c>
    </row>
    <row r="3" spans="2:3" ht="59.25" customHeight="1" thickBot="1">
      <c r="B3" s="25" t="s">
        <v>9</v>
      </c>
      <c r="C3" s="26"/>
    </row>
    <row r="4" spans="2:10" ht="23.25" customHeight="1">
      <c r="B4" s="26"/>
      <c r="C4" s="26"/>
      <c r="E4" s="37" t="s">
        <v>21</v>
      </c>
      <c r="F4" s="32"/>
      <c r="G4" s="38"/>
      <c r="I4" s="33" t="s">
        <v>2</v>
      </c>
      <c r="J4" s="34"/>
    </row>
    <row r="5" spans="2:10" ht="23.25" customHeight="1" thickBot="1">
      <c r="B5" s="3"/>
      <c r="C5" s="3"/>
      <c r="E5" s="35" t="str">
        <f>CONCATENATE(C10," preguntas")</f>
        <v>5 preguntas</v>
      </c>
      <c r="F5" s="39"/>
      <c r="G5" s="36"/>
      <c r="I5" s="35"/>
      <c r="J5" s="36"/>
    </row>
    <row r="7" spans="2:10" ht="26.25" customHeight="1">
      <c r="B7" s="4" t="s">
        <v>3</v>
      </c>
      <c r="C7" s="5">
        <v>1</v>
      </c>
      <c r="E7" s="6" t="s">
        <v>4</v>
      </c>
      <c r="F7" s="7" t="s">
        <v>5</v>
      </c>
      <c r="G7" s="8" t="s">
        <v>6</v>
      </c>
      <c r="I7" s="9" t="s">
        <v>17</v>
      </c>
      <c r="J7" s="10">
        <f>SUMIF(G8:G48,"&lt;0",F8:F48)</f>
        <v>0.13168724279835398</v>
      </c>
    </row>
    <row r="8" spans="2:10" ht="26.25" customHeight="1">
      <c r="B8" s="4" t="s">
        <v>10</v>
      </c>
      <c r="C8" s="5">
        <v>0.25</v>
      </c>
      <c r="E8" s="11">
        <v>0</v>
      </c>
      <c r="F8" s="12">
        <f>IF(E8&lt;=$C$10,IF(AND($C$9-$C$11=1,E8=$C$10),100%,($C$14^($C$10-E8))*($C$13^E8)*FACT($C$10)/(FACT(E8)*FACT($C$10-E8))),"")</f>
        <v>0.13168724279835398</v>
      </c>
      <c r="G8" s="13">
        <f aca="true" t="shared" si="0" ref="G8:G18">IF(E8&lt;=$C$10,(E8*$C$7)-(($C$10-E8)*$C$8),"")</f>
        <v>-1.25</v>
      </c>
      <c r="I8" s="14" t="s">
        <v>16</v>
      </c>
      <c r="J8" s="15">
        <f>SUMIF(G8:G48,"=0",F8:F48)</f>
        <v>0.3292181069958849</v>
      </c>
    </row>
    <row r="9" spans="2:10" ht="26.25" customHeight="1">
      <c r="B9" s="4" t="s">
        <v>11</v>
      </c>
      <c r="C9" s="5">
        <v>4</v>
      </c>
      <c r="E9" s="11">
        <f>IF(E8&lt;$C$10,E8+1,"")</f>
        <v>1</v>
      </c>
      <c r="F9" s="12">
        <f aca="true" t="shared" si="1" ref="F9:F48">IF(E9&lt;=$C$10,IF(AND($C$9-$C$11=1,E9=$C$10),100%,($C$14^($C$10-E9))*($C$13^E9)*FACT($C$10)/(FACT(E9)*FACT($C$10-E9))),"")</f>
        <v>0.3292181069958849</v>
      </c>
      <c r="G9" s="13">
        <f t="shared" si="0"/>
        <v>0</v>
      </c>
      <c r="I9" s="16" t="s">
        <v>7</v>
      </c>
      <c r="J9" s="17">
        <f>SUMIF(G8:G48,"&gt;0",F8:F48)</f>
        <v>0.5390946502057614</v>
      </c>
    </row>
    <row r="10" spans="2:10" ht="26.25" customHeight="1">
      <c r="B10" s="4" t="s">
        <v>13</v>
      </c>
      <c r="C10" s="5">
        <v>5</v>
      </c>
      <c r="E10" s="11">
        <f aca="true" t="shared" si="2" ref="E10:E18">IF(E9&lt;$C$10,E9+1,"")</f>
        <v>2</v>
      </c>
      <c r="F10" s="12">
        <f t="shared" si="1"/>
        <v>0.3292181069958849</v>
      </c>
      <c r="G10" s="13">
        <f t="shared" si="0"/>
        <v>1.25</v>
      </c>
      <c r="I10" s="30" t="s">
        <v>8</v>
      </c>
      <c r="J10" s="31">
        <f>SUM(J7:J9)</f>
        <v>1.0000000000000002</v>
      </c>
    </row>
    <row r="11" spans="2:7" ht="26.25" customHeight="1">
      <c r="B11" s="4" t="s">
        <v>12</v>
      </c>
      <c r="C11" s="5">
        <v>1</v>
      </c>
      <c r="E11" s="11">
        <f t="shared" si="2"/>
        <v>3</v>
      </c>
      <c r="F11" s="12">
        <f t="shared" si="1"/>
        <v>0.1646090534979424</v>
      </c>
      <c r="G11" s="13">
        <f t="shared" si="0"/>
        <v>2.5</v>
      </c>
    </row>
    <row r="12" spans="2:7" ht="26.25" customHeight="1">
      <c r="B12" s="18"/>
      <c r="E12" s="11">
        <f t="shared" si="2"/>
        <v>4</v>
      </c>
      <c r="F12" s="12">
        <f t="shared" si="1"/>
        <v>0.0411522633744856</v>
      </c>
      <c r="G12" s="13">
        <f t="shared" si="0"/>
        <v>3.75</v>
      </c>
    </row>
    <row r="13" spans="2:7" ht="26.25" customHeight="1">
      <c r="B13" s="19" t="s">
        <v>14</v>
      </c>
      <c r="C13" s="20">
        <f>1/(C9-C11)</f>
        <v>0.3333333333333333</v>
      </c>
      <c r="E13" s="11">
        <f t="shared" si="2"/>
        <v>5</v>
      </c>
      <c r="F13" s="12">
        <f t="shared" si="1"/>
        <v>0.004115226337448559</v>
      </c>
      <c r="G13" s="21">
        <f t="shared" si="0"/>
        <v>5</v>
      </c>
    </row>
    <row r="14" spans="2:7" ht="26.25" customHeight="1">
      <c r="B14" s="19" t="s">
        <v>15</v>
      </c>
      <c r="C14" s="20">
        <f>1-C13</f>
        <v>0.6666666666666667</v>
      </c>
      <c r="E14" s="11">
        <f t="shared" si="2"/>
      </c>
      <c r="F14" s="12">
        <f t="shared" si="1"/>
      </c>
      <c r="G14" s="21">
        <f t="shared" si="0"/>
      </c>
    </row>
    <row r="15" spans="5:7" ht="26.25" customHeight="1">
      <c r="E15" s="11">
        <f t="shared" si="2"/>
      </c>
      <c r="F15" s="12">
        <f t="shared" si="1"/>
      </c>
      <c r="G15" s="21">
        <f t="shared" si="0"/>
      </c>
    </row>
    <row r="16" spans="2:7" ht="26.25" customHeight="1">
      <c r="B16" s="29" t="s">
        <v>20</v>
      </c>
      <c r="E16" s="11">
        <f t="shared" si="2"/>
      </c>
      <c r="F16" s="12">
        <f t="shared" si="1"/>
      </c>
      <c r="G16" s="21">
        <f t="shared" si="0"/>
      </c>
    </row>
    <row r="17" spans="2:7" ht="12" customHeight="1">
      <c r="B17" s="28" t="s">
        <v>19</v>
      </c>
      <c r="E17" s="11">
        <f t="shared" si="2"/>
      </c>
      <c r="F17" s="12">
        <f t="shared" si="1"/>
      </c>
      <c r="G17" s="21">
        <f t="shared" si="0"/>
      </c>
    </row>
    <row r="18" spans="5:7" ht="26.25" customHeight="1">
      <c r="E18" s="11">
        <f t="shared" si="2"/>
      </c>
      <c r="F18" s="12">
        <f t="shared" si="1"/>
      </c>
      <c r="G18" s="21">
        <f t="shared" si="0"/>
      </c>
    </row>
    <row r="19" spans="2:7" ht="26.25" customHeight="1">
      <c r="B19" s="18"/>
      <c r="C19" s="22"/>
      <c r="E19" s="11">
        <f aca="true" t="shared" si="3" ref="E19:E45">IF(E18&lt;$C$10,E18+1,"")</f>
      </c>
      <c r="F19" s="12">
        <f t="shared" si="1"/>
      </c>
      <c r="G19" s="21">
        <f aca="true" t="shared" si="4" ref="G19:G45">IF(E19&lt;=$C$10,(E19*$C$7)-(($C$10-E19)*$C$8),"")</f>
      </c>
    </row>
    <row r="20" spans="2:7" ht="12.75">
      <c r="B20" s="18"/>
      <c r="C20" s="22"/>
      <c r="E20" s="11">
        <f t="shared" si="3"/>
      </c>
      <c r="F20" s="12">
        <f t="shared" si="1"/>
      </c>
      <c r="G20" s="21">
        <f t="shared" si="4"/>
      </c>
    </row>
    <row r="21" spans="2:7" ht="12.75">
      <c r="B21" s="18"/>
      <c r="C21" s="22"/>
      <c r="E21" s="11">
        <f t="shared" si="3"/>
      </c>
      <c r="F21" s="12">
        <f t="shared" si="1"/>
      </c>
      <c r="G21" s="21">
        <f t="shared" si="4"/>
      </c>
    </row>
    <row r="22" spans="5:7" ht="12.75">
      <c r="E22" s="11">
        <f t="shared" si="3"/>
      </c>
      <c r="F22" s="12">
        <f t="shared" si="1"/>
      </c>
      <c r="G22" s="21">
        <f t="shared" si="4"/>
      </c>
    </row>
    <row r="23" spans="5:7" ht="12.75">
      <c r="E23" s="11">
        <f t="shared" si="3"/>
      </c>
      <c r="F23" s="12">
        <f t="shared" si="1"/>
      </c>
      <c r="G23" s="21">
        <f t="shared" si="4"/>
      </c>
    </row>
    <row r="24" spans="5:7" ht="12.75">
      <c r="E24" s="11">
        <f t="shared" si="3"/>
      </c>
      <c r="F24" s="12">
        <f t="shared" si="1"/>
      </c>
      <c r="G24" s="21">
        <f t="shared" si="4"/>
      </c>
    </row>
    <row r="25" spans="5:7" ht="12.75">
      <c r="E25" s="11">
        <f t="shared" si="3"/>
      </c>
      <c r="F25" s="12">
        <f t="shared" si="1"/>
      </c>
      <c r="G25" s="21">
        <f t="shared" si="4"/>
      </c>
    </row>
    <row r="26" spans="5:7" ht="12.75">
      <c r="E26" s="11">
        <f t="shared" si="3"/>
      </c>
      <c r="F26" s="12">
        <f t="shared" si="1"/>
      </c>
      <c r="G26" s="21">
        <f t="shared" si="4"/>
      </c>
    </row>
    <row r="27" spans="5:7" ht="12.75">
      <c r="E27" s="11">
        <f t="shared" si="3"/>
      </c>
      <c r="F27" s="12">
        <f t="shared" si="1"/>
      </c>
      <c r="G27" s="21">
        <f t="shared" si="4"/>
      </c>
    </row>
    <row r="28" spans="5:7" ht="12.75">
      <c r="E28" s="11">
        <f t="shared" si="3"/>
      </c>
      <c r="F28" s="12">
        <f t="shared" si="1"/>
      </c>
      <c r="G28" s="21">
        <f t="shared" si="4"/>
      </c>
    </row>
    <row r="29" spans="5:7" ht="12.75">
      <c r="E29" s="11">
        <f t="shared" si="3"/>
      </c>
      <c r="F29" s="12">
        <f t="shared" si="1"/>
      </c>
      <c r="G29" s="21">
        <f t="shared" si="4"/>
      </c>
    </row>
    <row r="30" spans="5:7" ht="12.75">
      <c r="E30" s="11">
        <f t="shared" si="3"/>
      </c>
      <c r="F30" s="12">
        <f t="shared" si="1"/>
      </c>
      <c r="G30" s="21">
        <f t="shared" si="4"/>
      </c>
    </row>
    <row r="31" spans="5:7" ht="12.75">
      <c r="E31" s="11">
        <f t="shared" si="3"/>
      </c>
      <c r="F31" s="12">
        <f t="shared" si="1"/>
      </c>
      <c r="G31" s="21">
        <f t="shared" si="4"/>
      </c>
    </row>
    <row r="32" spans="5:7" ht="12.75">
      <c r="E32" s="11">
        <f t="shared" si="3"/>
      </c>
      <c r="F32" s="12">
        <f t="shared" si="1"/>
      </c>
      <c r="G32" s="21">
        <f t="shared" si="4"/>
      </c>
    </row>
    <row r="33" spans="5:7" ht="12.75">
      <c r="E33" s="11">
        <f t="shared" si="3"/>
      </c>
      <c r="F33" s="12">
        <f t="shared" si="1"/>
      </c>
      <c r="G33" s="21">
        <f t="shared" si="4"/>
      </c>
    </row>
    <row r="34" spans="5:7" ht="12.75">
      <c r="E34" s="11">
        <f t="shared" si="3"/>
      </c>
      <c r="F34" s="12">
        <f t="shared" si="1"/>
      </c>
      <c r="G34" s="21">
        <f t="shared" si="4"/>
      </c>
    </row>
    <row r="35" spans="5:7" ht="12.75">
      <c r="E35" s="11">
        <f t="shared" si="3"/>
      </c>
      <c r="F35" s="12">
        <f t="shared" si="1"/>
      </c>
      <c r="G35" s="21">
        <f t="shared" si="4"/>
      </c>
    </row>
    <row r="36" spans="5:7" ht="12.75">
      <c r="E36" s="11">
        <f t="shared" si="3"/>
      </c>
      <c r="F36" s="12">
        <f t="shared" si="1"/>
      </c>
      <c r="G36" s="21">
        <f t="shared" si="4"/>
      </c>
    </row>
    <row r="37" spans="5:7" ht="12.75">
      <c r="E37" s="11">
        <f t="shared" si="3"/>
      </c>
      <c r="F37" s="12">
        <f t="shared" si="1"/>
      </c>
      <c r="G37" s="21">
        <f t="shared" si="4"/>
      </c>
    </row>
    <row r="38" spans="5:7" ht="12.75">
      <c r="E38" s="11">
        <f t="shared" si="3"/>
      </c>
      <c r="F38" s="12">
        <f t="shared" si="1"/>
      </c>
      <c r="G38" s="21">
        <f t="shared" si="4"/>
      </c>
    </row>
    <row r="39" spans="5:7" ht="12.75">
      <c r="E39" s="11">
        <f t="shared" si="3"/>
      </c>
      <c r="F39" s="12">
        <f t="shared" si="1"/>
      </c>
      <c r="G39" s="21">
        <f t="shared" si="4"/>
      </c>
    </row>
    <row r="40" spans="5:7" ht="12.75">
      <c r="E40" s="11">
        <f t="shared" si="3"/>
      </c>
      <c r="F40" s="12">
        <f t="shared" si="1"/>
      </c>
      <c r="G40" s="21">
        <f t="shared" si="4"/>
      </c>
    </row>
    <row r="41" spans="5:7" ht="12.75">
      <c r="E41" s="11">
        <f t="shared" si="3"/>
      </c>
      <c r="F41" s="12">
        <f t="shared" si="1"/>
      </c>
      <c r="G41" s="21">
        <f t="shared" si="4"/>
      </c>
    </row>
    <row r="42" spans="5:7" ht="12.75">
      <c r="E42" s="11">
        <f t="shared" si="3"/>
      </c>
      <c r="F42" s="12">
        <f t="shared" si="1"/>
      </c>
      <c r="G42" s="21">
        <f t="shared" si="4"/>
      </c>
    </row>
    <row r="43" spans="5:7" ht="12.75">
      <c r="E43" s="11">
        <f t="shared" si="3"/>
      </c>
      <c r="F43" s="12">
        <f t="shared" si="1"/>
      </c>
      <c r="G43" s="21">
        <f t="shared" si="4"/>
      </c>
    </row>
    <row r="44" spans="5:7" ht="12.75">
      <c r="E44" s="11">
        <f t="shared" si="3"/>
      </c>
      <c r="F44" s="12">
        <f t="shared" si="1"/>
      </c>
      <c r="G44" s="21">
        <f t="shared" si="4"/>
      </c>
    </row>
    <row r="45" spans="5:7" ht="12.75">
      <c r="E45" s="11">
        <f t="shared" si="3"/>
      </c>
      <c r="F45" s="12">
        <f t="shared" si="1"/>
      </c>
      <c r="G45" s="21">
        <f t="shared" si="4"/>
      </c>
    </row>
    <row r="46" spans="5:7" ht="12.75">
      <c r="E46" s="11">
        <f>IF(E45&lt;$C$10,E45+1,"")</f>
      </c>
      <c r="F46" s="12">
        <f t="shared" si="1"/>
      </c>
      <c r="G46" s="21">
        <f>IF(E46&lt;=$C$10,(E46*$C$7)-(($C$10-E46)*$C$8),"")</f>
      </c>
    </row>
    <row r="47" spans="5:7" ht="12.75">
      <c r="E47" s="23">
        <f>IF(E46&lt;$C$10,E46+1,"")</f>
      </c>
      <c r="F47" s="12">
        <f t="shared" si="1"/>
      </c>
      <c r="G47" s="24">
        <f>IF(E47&lt;=$C$10,(E47*$C$7)-(($C$10-E47)*$C$8),"")</f>
      </c>
    </row>
    <row r="48" spans="5:7" ht="12.75">
      <c r="E48" s="23">
        <f>IF(E47&lt;$C$10,E47+1,"")</f>
      </c>
      <c r="F48" s="12">
        <f t="shared" si="1"/>
      </c>
      <c r="G48" s="24">
        <f>IF(E48&lt;=$C$10,(E48*$C$7)-(($C$10-E48)*$C$8),"")</f>
      </c>
    </row>
  </sheetData>
  <sheetProtection password="82E1" sheet="1" objects="1" scenarios="1" selectLockedCells="1"/>
  <mergeCells count="5">
    <mergeCell ref="E5:G5"/>
    <mergeCell ref="I4:J5"/>
    <mergeCell ref="E4:G4"/>
    <mergeCell ref="B3:C4"/>
    <mergeCell ref="G1:H1"/>
  </mergeCells>
  <hyperlinks>
    <hyperlink ref="I1" r:id="rId1" display="www.yaq.es"/>
    <hyperlink ref="B17" r:id="rId2" display="www.yaq.es/reportajes/test"/>
  </hyperlinks>
  <printOptions/>
  <pageMargins left="0.75" right="0.75" top="1" bottom="1" header="0" footer="0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2009-11-28T23:37:11Z</dcterms:created>
  <dcterms:modified xsi:type="dcterms:W3CDTF">2009-12-04T15:15:35Z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